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810" activeTab="3"/>
  </bookViews>
  <sheets>
    <sheet name="Ind 1-3-4-5" sheetId="1" r:id="rId1"/>
    <sheet name="Ind 2 II anno 40 cfu" sheetId="2" r:id="rId2"/>
    <sheet name="Ind 7 fuori corso" sheetId="3" r:id="rId3"/>
    <sheet name="Ind 8" sheetId="4" r:id="rId4"/>
    <sheet name="Ind 9 tempo laurea" sheetId="5" r:id="rId5"/>
    <sheet name="Ind 18 titolo estero" sheetId="6" r:id="rId6"/>
    <sheet name="Regione residenza" sheetId="7" r:id="rId7"/>
    <sheet name="Tipo scuola superiore" sheetId="8" r:id="rId8"/>
    <sheet name="Voto maturità" sheetId="9" r:id="rId9"/>
  </sheets>
  <definedNames/>
  <calcPr fullCalcOnLoad="1"/>
</workbook>
</file>

<file path=xl/sharedStrings.xml><?xml version="1.0" encoding="utf-8"?>
<sst xmlns="http://schemas.openxmlformats.org/spreadsheetml/2006/main" count="219" uniqueCount="99">
  <si>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</si>
  <si>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</si>
  <si>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</si>
  <si>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</si>
  <si>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</si>
  <si>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</si>
  <si>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</si>
  <si>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</si>
  <si>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</si>
  <si>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</si>
  <si>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</si>
  <si>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2009/2010</t>
  </si>
  <si>
    <t>2010/2011</t>
  </si>
  <si>
    <t>2011/2012</t>
  </si>
  <si>
    <t>SCIENZE E TECNICHE PSICOLOGICHE</t>
  </si>
  <si>
    <t>011702</t>
  </si>
  <si>
    <t>Cod</t>
  </si>
  <si>
    <t>Abbandoni presunti</t>
  </si>
  <si>
    <t>CFU medi/studente</t>
  </si>
  <si>
    <t>LAUREE TRIENNALI</t>
  </si>
  <si>
    <t>Tasso di Laurea</t>
  </si>
  <si>
    <t>Tasso di Abbandono</t>
  </si>
  <si>
    <t>Dipartimento</t>
  </si>
  <si>
    <t>Report per Coorte di immatricolazione, con Numero Medio Crediti per studente all'interno della coorte.</t>
  </si>
  <si>
    <t>Si considera il valore medio di CFU/studente per il 2° anno della Coorte (COORTE+1).</t>
  </si>
  <si>
    <t>Percentuale di laureati all'interno della Coorte rispetto agli immatricolati della Coorte.</t>
  </si>
  <si>
    <t>Psicologia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</si>
  <si>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</si>
  <si>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</si>
  <si>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</si>
  <si>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</si>
  <si>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</si>
  <si>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</si>
  <si>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>A.A.</t>
  </si>
  <si>
    <t>Laureati</t>
  </si>
  <si>
    <t>Tempo Medio Laurea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</si>
  <si>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</si>
  <si>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</si>
  <si>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</si>
  <si>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</si>
  <si>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</si>
  <si>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</si>
  <si>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</si>
  <si>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</si>
  <si>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</si>
  <si>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</si>
  <si>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</si>
  <si>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</si>
  <si>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</si>
  <si>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</si>
  <si>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</si>
  <si>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</si>
  <si>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</si>
  <si>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</si>
  <si>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</si>
  <si>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</si>
  <si>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</si>
  <si>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</si>
  <si>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Estera</t>
  </si>
  <si>
    <t>SCUOLA ESTERA</t>
  </si>
  <si>
    <t>ALTRA SCUOLA SECONDARIA</t>
  </si>
  <si>
    <t>LICEI</t>
  </si>
  <si>
    <t>ISTITUTI MAGISTRALI</t>
  </si>
  <si>
    <t>ALTRI ISTITUTI TECNICI</t>
  </si>
  <si>
    <t>ISTITUTI TECNICI PER GEOMETRI</t>
  </si>
  <si>
    <t>ISTITUTI TECNICI COMMERCIALI</t>
  </si>
  <si>
    <t>ISTITUTI TECNICI INDUSTRIALI</t>
  </si>
  <si>
    <t>ALTRI ISTITUTI PROFESSIONALI</t>
  </si>
  <si>
    <t>ISTITUTI PROFESSIONALI COMMERCIALI</t>
  </si>
  <si>
    <t>ISTITUTI PROFESSIONALI INDUSTRIALI</t>
  </si>
  <si>
    <t>SCUOLA NON DEFINITA</t>
  </si>
  <si>
    <t>Dato Mancante</t>
  </si>
  <si>
    <t>90-100</t>
  </si>
  <si>
    <t>80-89</t>
  </si>
  <si>
    <t>70-79</t>
  </si>
  <si>
    <t>60-69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</si>
  <si>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</si>
  <si>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</si>
  <si>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</si>
  <si>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</si>
  <si>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 xml:space="preserve"> Totale SCIENZE E TECNICHE PSICOLOGICHE</t>
  </si>
  <si>
    <t>Numero di immatricolati per fascia voto di maturità per Corsi di Studio di I° livello (triennali e ciclo unico)</t>
  </si>
  <si>
    <t>2012/2013</t>
  </si>
  <si>
    <t>Fascia Voto Maturità</t>
  </si>
  <si>
    <t>Indicatore 1 - Allegato E D.M. 47/2013 - Numero medio annuo CFU/studente</t>
  </si>
  <si>
    <t>Indicatore 3 - Allegato E D.M. 47/2013 - Numero CFU medi studenti iscritti al corso di studio da 2 anni</t>
  </si>
  <si>
    <t>Indicatore 4 - Allegato E D.M. 47/2013 - Tasso di laurea</t>
  </si>
  <si>
    <t>Indicatore 5 - Allegato E D.M. 47/2013 - Tasso di abbandono</t>
  </si>
  <si>
    <t>Indicatore 2 - Allegato E D.M. 47/2013 - Percentuale iscritti al II anno con almeno 40 CFU</t>
  </si>
  <si>
    <t xml:space="preserve">Indicatore 7 - Allegato E D.M. 47/2013 - Quota studenti Fuori Corso </t>
  </si>
  <si>
    <t>Indicatore 8 - Allegato E D.M. 47/2013 - Quota studenti Inattivi</t>
  </si>
  <si>
    <t xml:space="preserve">Indicatore 9 - Allegato E D.M. 47/2013 - Tempo medio per il conseguimento del titolo </t>
  </si>
  <si>
    <t>Indicatore 18 - Allegato E D.M. 47/2013 - Studenti iscritti al I° anno con titolo per l'accesso non italiano/studenti iscritti</t>
  </si>
  <si>
    <t>Coorte A.A.</t>
  </si>
  <si>
    <t>Percentuale di abbandoni all'interno della Coorte rispetto agli immatricolati della Coorte, al netto dei passaggi, dei trasferimenti, delle sospesioni e degli abbandoni presunti (studenti che non hanno completato l'iscrizione al 31.12.13)</t>
  </si>
  <si>
    <t>n</t>
  </si>
  <si>
    <t>%</t>
  </si>
  <si>
    <t>Corso di Studio</t>
  </si>
  <si>
    <t xml:space="preserve">2012/2013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</si>
</sst>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  <numFmt numFmtId="167" formatCode="0%;\(0%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2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55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7" fontId="5" fillId="34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6" borderId="0" xfId="0" applyFont="1" applyFill="1" applyAlignment="1">
      <alignment vertical="center" wrapText="1"/>
    </xf>
    <xf numFmtId="0" fontId="6" fillId="37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5" borderId="0" xfId="0" applyNumberFormat="1" applyFont="1" applyFill="1" applyBorder="1" applyAlignment="1">
      <alignment horizontal="center" vertical="center" wrapText="1"/>
    </xf>
    <xf numFmtId="164" fontId="5" fillId="35" borderId="0" xfId="0" applyNumberFormat="1" applyFont="1" applyFill="1" applyBorder="1" applyAlignment="1">
      <alignment horizontal="center" vertical="center" wrapText="1"/>
    </xf>
    <xf numFmtId="166" fontId="7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38" borderId="12" xfId="0" applyFont="1" applyFill="1" applyBorder="1" applyAlignment="1">
      <alignment horizontal="left" vertical="center" wrapText="1"/>
    </xf>
    <xf numFmtId="0" fontId="5" fillId="38" borderId="12" xfId="0" applyFont="1" applyFill="1" applyBorder="1" applyAlignment="1">
      <alignment horizontal="center" vertical="center" wrapText="1"/>
    </xf>
    <xf numFmtId="164" fontId="5" fillId="38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vertical="center" wrapText="1"/>
    </xf>
    <xf numFmtId="0" fontId="3" fillId="39" borderId="0" xfId="0" applyFont="1" applyFill="1" applyAlignment="1">
      <alignment horizontal="center" vertical="center" wrapText="1"/>
    </xf>
    <xf numFmtId="164" fontId="3" fillId="39" borderId="0" xfId="0" applyNumberFormat="1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165" fontId="7" fillId="34" borderId="16" xfId="48" applyNumberFormat="1" applyFont="1" applyFill="1" applyBorder="1" applyAlignment="1">
      <alignment horizontal="center" vertical="center" wrapText="1"/>
    </xf>
    <xf numFmtId="166" fontId="7" fillId="34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39" fontId="7" fillId="34" borderId="16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165" fontId="7" fillId="34" borderId="16" xfId="48" applyNumberFormat="1" applyFont="1" applyFill="1" applyBorder="1" applyAlignment="1">
      <alignment horizontal="center" vertical="center" wrapText="1"/>
    </xf>
    <xf numFmtId="165" fontId="3" fillId="34" borderId="16" xfId="48" applyNumberFormat="1" applyFont="1" applyFill="1" applyBorder="1" applyAlignment="1">
      <alignment horizontal="center" vertical="center" wrapText="1"/>
    </xf>
    <xf numFmtId="165" fontId="7" fillId="38" borderId="16" xfId="48" applyNumberFormat="1" applyFont="1" applyFill="1" applyBorder="1" applyAlignment="1">
      <alignment horizontal="center" vertical="center" wrapText="1"/>
    </xf>
    <xf numFmtId="164" fontId="5" fillId="34" borderId="19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37" fontId="5" fillId="34" borderId="16" xfId="0" applyNumberFormat="1" applyFont="1" applyFill="1" applyBorder="1" applyAlignment="1">
      <alignment horizontal="center" vertical="center" wrapText="1"/>
    </xf>
    <xf numFmtId="164" fontId="7" fillId="34" borderId="16" xfId="0" applyNumberFormat="1" applyFont="1" applyFill="1" applyBorder="1" applyAlignment="1">
      <alignment horizontal="center" vertical="center" wrapText="1"/>
    </xf>
    <xf numFmtId="37" fontId="5" fillId="38" borderId="12" xfId="0" applyNumberFormat="1" applyFont="1" applyFill="1" applyBorder="1" applyAlignment="1">
      <alignment horizontal="center" vertical="center" wrapText="1"/>
    </xf>
    <xf numFmtId="164" fontId="7" fillId="38" borderId="16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4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1"/>
  <sheetViews>
    <sheetView zoomScalePageLayoutView="0" workbookViewId="0" topLeftCell="C1">
      <selection activeCell="Q22" sqref="Q22"/>
    </sheetView>
  </sheetViews>
  <sheetFormatPr defaultColWidth="9.140625" defaultRowHeight="15"/>
  <cols>
    <col min="1" max="1" width="34.7109375" style="1" customWidth="1"/>
    <col min="2" max="2" width="7.7109375" style="1" customWidth="1"/>
    <col min="3" max="3" width="12.28125" style="5" customWidth="1"/>
    <col min="4" max="4" width="12.7109375" style="1" customWidth="1"/>
    <col min="5" max="15" width="11.28125" style="5" customWidth="1"/>
    <col min="16" max="17" width="10.421875" style="1" bestFit="1" customWidth="1"/>
    <col min="18" max="16384" width="9.140625" style="1" customWidth="1"/>
  </cols>
  <sheetData>
    <row r="1" spans="1:17" ht="32.25" customHeight="1">
      <c r="A1" s="12" t="s">
        <v>22</v>
      </c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1.75" customHeight="1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9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5" customHeight="1">
      <c r="A5" s="66" t="s">
        <v>85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15">
      <c r="A6" s="64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9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66" t="s">
        <v>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5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9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5">
      <c r="A11" s="66" t="s">
        <v>87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30" customHeight="1">
      <c r="A12" s="64" t="s">
        <v>94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4" ht="15">
      <c r="A14" s="11" t="s">
        <v>19</v>
      </c>
    </row>
    <row r="15" spans="1:17" ht="40.5" customHeight="1">
      <c r="A15" s="10" t="s">
        <v>9</v>
      </c>
      <c r="B15" s="4" t="s">
        <v>16</v>
      </c>
      <c r="C15" s="4" t="s">
        <v>10</v>
      </c>
      <c r="D15" s="3" t="s">
        <v>93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17</v>
      </c>
      <c r="L15" s="2" t="s">
        <v>6</v>
      </c>
      <c r="M15" s="2" t="s">
        <v>7</v>
      </c>
      <c r="N15" s="2" t="s">
        <v>8</v>
      </c>
      <c r="O15" s="35" t="s">
        <v>18</v>
      </c>
      <c r="P15" s="35" t="s">
        <v>20</v>
      </c>
      <c r="Q15" s="35" t="s">
        <v>21</v>
      </c>
    </row>
    <row r="16" spans="1:17" ht="15">
      <c r="A16" s="67" t="s">
        <v>14</v>
      </c>
      <c r="B16" s="70" t="s">
        <v>15</v>
      </c>
      <c r="C16" s="73" t="s">
        <v>12</v>
      </c>
      <c r="D16" s="20" t="s">
        <v>12</v>
      </c>
      <c r="E16" s="22">
        <v>351</v>
      </c>
      <c r="F16" s="22">
        <v>351</v>
      </c>
      <c r="G16" s="22">
        <v>318</v>
      </c>
      <c r="H16" s="21">
        <v>0</v>
      </c>
      <c r="I16" s="21">
        <v>0</v>
      </c>
      <c r="J16" s="22">
        <v>33</v>
      </c>
      <c r="K16" s="22">
        <v>0</v>
      </c>
      <c r="L16" s="22">
        <v>0</v>
      </c>
      <c r="M16" s="22">
        <v>0</v>
      </c>
      <c r="N16" s="52">
        <v>12923</v>
      </c>
      <c r="O16" s="53">
        <v>36.8176638176638</v>
      </c>
      <c r="P16" s="46" t="s">
        <v>39</v>
      </c>
      <c r="Q16" s="46" t="s">
        <v>39</v>
      </c>
    </row>
    <row r="17" spans="1:17" ht="15">
      <c r="A17" s="68"/>
      <c r="B17" s="71"/>
      <c r="C17" s="74"/>
      <c r="D17" s="20" t="s">
        <v>13</v>
      </c>
      <c r="E17" s="22">
        <v>0</v>
      </c>
      <c r="F17" s="22">
        <v>319</v>
      </c>
      <c r="G17" s="22">
        <v>287</v>
      </c>
      <c r="H17" s="21">
        <v>15</v>
      </c>
      <c r="I17" s="21">
        <v>0</v>
      </c>
      <c r="J17" s="22">
        <v>17</v>
      </c>
      <c r="K17" s="22">
        <v>0</v>
      </c>
      <c r="L17" s="22">
        <v>0</v>
      </c>
      <c r="M17" s="22">
        <v>0</v>
      </c>
      <c r="N17" s="52">
        <v>16509</v>
      </c>
      <c r="O17" s="53">
        <v>51.7523510971787</v>
      </c>
      <c r="P17" s="46" t="s">
        <v>39</v>
      </c>
      <c r="Q17" s="46" t="s">
        <v>39</v>
      </c>
    </row>
    <row r="18" spans="1:17" ht="15">
      <c r="A18" s="68"/>
      <c r="B18" s="71"/>
      <c r="C18" s="75"/>
      <c r="D18" s="20" t="s">
        <v>82</v>
      </c>
      <c r="E18" s="22">
        <v>0</v>
      </c>
      <c r="F18" s="22">
        <v>287</v>
      </c>
      <c r="G18" s="22">
        <v>245</v>
      </c>
      <c r="H18" s="21">
        <v>4</v>
      </c>
      <c r="I18" s="21">
        <v>0</v>
      </c>
      <c r="J18" s="22">
        <v>2</v>
      </c>
      <c r="K18" s="22">
        <v>0</v>
      </c>
      <c r="L18" s="22">
        <v>0</v>
      </c>
      <c r="M18" s="22">
        <v>36</v>
      </c>
      <c r="N18" s="52">
        <v>10260</v>
      </c>
      <c r="O18" s="53">
        <v>35.7491289198606</v>
      </c>
      <c r="P18" s="46">
        <f>SUM(M16:M18)/E16</f>
        <v>0.10256410256410256</v>
      </c>
      <c r="Q18" s="46">
        <f>SUM(J16:J18)/E16</f>
        <v>0.14814814814814814</v>
      </c>
    </row>
    <row r="19" spans="1:17" ht="15">
      <c r="A19" s="68"/>
      <c r="B19" s="71"/>
      <c r="C19" s="76" t="s">
        <v>13</v>
      </c>
      <c r="D19" s="54" t="s">
        <v>13</v>
      </c>
      <c r="E19" s="6">
        <v>342</v>
      </c>
      <c r="F19" s="6">
        <v>342</v>
      </c>
      <c r="G19" s="6">
        <v>303</v>
      </c>
      <c r="H19" s="7">
        <v>0</v>
      </c>
      <c r="I19" s="7">
        <v>2</v>
      </c>
      <c r="J19" s="6">
        <v>37</v>
      </c>
      <c r="K19" s="6">
        <v>0</v>
      </c>
      <c r="L19" s="6">
        <v>0</v>
      </c>
      <c r="M19" s="6">
        <v>0</v>
      </c>
      <c r="N19" s="9">
        <v>11894</v>
      </c>
      <c r="O19" s="51">
        <v>34.7777777777778</v>
      </c>
      <c r="P19" s="44" t="s">
        <v>39</v>
      </c>
      <c r="Q19" s="44" t="s">
        <v>39</v>
      </c>
    </row>
    <row r="20" spans="1:17" ht="15">
      <c r="A20" s="68"/>
      <c r="B20" s="71"/>
      <c r="C20" s="77"/>
      <c r="D20" s="54" t="s">
        <v>82</v>
      </c>
      <c r="E20" s="6">
        <v>0</v>
      </c>
      <c r="F20" s="6">
        <v>304</v>
      </c>
      <c r="G20" s="6">
        <v>288</v>
      </c>
      <c r="H20" s="7">
        <v>14</v>
      </c>
      <c r="I20" s="7">
        <v>0</v>
      </c>
      <c r="J20" s="6">
        <v>2</v>
      </c>
      <c r="K20" s="6">
        <v>0</v>
      </c>
      <c r="L20" s="6">
        <v>0</v>
      </c>
      <c r="M20" s="6">
        <v>0</v>
      </c>
      <c r="N20" s="9">
        <v>11745</v>
      </c>
      <c r="O20" s="51">
        <v>38.6348684210526</v>
      </c>
      <c r="P20" s="44" t="s">
        <v>39</v>
      </c>
      <c r="Q20" s="44">
        <f>SUM(J19:J20)/E19</f>
        <v>0.11403508771929824</v>
      </c>
    </row>
    <row r="21" spans="1:17" ht="15">
      <c r="A21" s="69"/>
      <c r="B21" s="72"/>
      <c r="C21" s="21" t="s">
        <v>82</v>
      </c>
      <c r="D21" s="20" t="s">
        <v>82</v>
      </c>
      <c r="E21" s="22">
        <v>358</v>
      </c>
      <c r="F21" s="22">
        <v>358</v>
      </c>
      <c r="G21" s="22">
        <v>340</v>
      </c>
      <c r="H21" s="21">
        <v>0</v>
      </c>
      <c r="I21" s="21">
        <v>1</v>
      </c>
      <c r="J21" s="22">
        <v>17</v>
      </c>
      <c r="K21" s="22">
        <v>0</v>
      </c>
      <c r="L21" s="22">
        <v>0</v>
      </c>
      <c r="M21" s="22">
        <v>0</v>
      </c>
      <c r="N21" s="52">
        <v>10802</v>
      </c>
      <c r="O21" s="53">
        <v>30.1731843575419</v>
      </c>
      <c r="P21" s="46" t="s">
        <v>39</v>
      </c>
      <c r="Q21" s="46">
        <f>J21/E21</f>
        <v>0.04748603351955307</v>
      </c>
    </row>
  </sheetData>
  <sheetProtection/>
  <mergeCells count="15">
    <mergeCell ref="A11:Q11"/>
    <mergeCell ref="A16:A21"/>
    <mergeCell ref="B16:B21"/>
    <mergeCell ref="C16:C18"/>
    <mergeCell ref="C19:C20"/>
    <mergeCell ref="A12:Q12"/>
    <mergeCell ref="B1:Q1"/>
    <mergeCell ref="A2:Q2"/>
    <mergeCell ref="A3:Q3"/>
    <mergeCell ref="A4:Q4"/>
    <mergeCell ref="A5:Q5"/>
    <mergeCell ref="A8:Q8"/>
    <mergeCell ref="A6:Q6"/>
    <mergeCell ref="A9:Q9"/>
    <mergeCell ref="A10:Q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8.140625" style="1" customWidth="1"/>
    <col min="2" max="2" width="10.140625" style="5" customWidth="1"/>
    <col min="3" max="3" width="14.140625" style="5" customWidth="1"/>
    <col min="4" max="4" width="12.7109375" style="5" customWidth="1"/>
    <col min="5" max="5" width="14.57421875" style="5" customWidth="1"/>
    <col min="6" max="6" width="15.57421875" style="5" customWidth="1"/>
    <col min="7" max="16384" width="9.140625" style="1" customWidth="1"/>
  </cols>
  <sheetData>
    <row r="1" spans="1:7" ht="32.25" customHeight="1">
      <c r="A1" s="12" t="s">
        <v>22</v>
      </c>
      <c r="B1" s="65" t="s">
        <v>26</v>
      </c>
      <c r="C1" s="65"/>
      <c r="D1" s="65"/>
      <c r="E1" s="65"/>
      <c r="F1" s="65"/>
      <c r="G1" s="65"/>
    </row>
    <row r="2" spans="1:7" ht="21.75" customHeight="1">
      <c r="A2" s="66" t="s">
        <v>88</v>
      </c>
      <c r="B2" s="66"/>
      <c r="C2" s="66"/>
      <c r="D2" s="66"/>
      <c r="E2" s="66"/>
      <c r="F2" s="66"/>
      <c r="G2" s="66"/>
    </row>
    <row r="3" spans="1:7" ht="36.75" customHeight="1">
      <c r="A3" s="64" t="s">
        <v>40</v>
      </c>
      <c r="B3" s="64"/>
      <c r="C3" s="64"/>
      <c r="D3" s="64"/>
      <c r="E3" s="64"/>
      <c r="F3" s="64"/>
      <c r="G3" s="64"/>
    </row>
    <row r="4" spans="1:7" ht="19.5" customHeight="1">
      <c r="A4" s="64" t="s">
        <v>41</v>
      </c>
      <c r="B4" s="64"/>
      <c r="C4" s="64"/>
      <c r="D4" s="64"/>
      <c r="E4" s="64"/>
      <c r="F4" s="64"/>
      <c r="G4" s="64"/>
    </row>
    <row r="5" spans="1:7" ht="30" customHeight="1">
      <c r="A5" s="64"/>
      <c r="B5" s="64"/>
      <c r="C5" s="64"/>
      <c r="D5" s="64"/>
      <c r="E5" s="64"/>
      <c r="F5" s="64"/>
      <c r="G5" s="64"/>
    </row>
    <row r="7" spans="1:7" ht="15">
      <c r="A7" s="11" t="s">
        <v>19</v>
      </c>
      <c r="B7"/>
      <c r="C7"/>
      <c r="D7"/>
      <c r="E7"/>
      <c r="F7"/>
      <c r="G7"/>
    </row>
    <row r="8" spans="1:7" ht="50.25" customHeight="1">
      <c r="A8" s="55" t="s">
        <v>9</v>
      </c>
      <c r="B8" s="4" t="s">
        <v>16</v>
      </c>
      <c r="C8" s="4" t="s">
        <v>10</v>
      </c>
      <c r="D8" s="4" t="s">
        <v>42</v>
      </c>
      <c r="E8" s="2" t="s">
        <v>43</v>
      </c>
      <c r="F8" s="35" t="s">
        <v>44</v>
      </c>
      <c r="G8"/>
    </row>
    <row r="9" spans="1:7" ht="15">
      <c r="A9" s="78" t="s">
        <v>14</v>
      </c>
      <c r="B9" s="70" t="s">
        <v>15</v>
      </c>
      <c r="C9" s="23" t="s">
        <v>11</v>
      </c>
      <c r="D9" s="23">
        <v>375</v>
      </c>
      <c r="E9" s="23">
        <v>219</v>
      </c>
      <c r="F9" s="36">
        <v>0.584</v>
      </c>
      <c r="G9"/>
    </row>
    <row r="10" spans="1:7" ht="15">
      <c r="A10" s="79"/>
      <c r="B10" s="71"/>
      <c r="C10" s="23" t="s">
        <v>12</v>
      </c>
      <c r="D10" s="23">
        <v>286</v>
      </c>
      <c r="E10" s="23">
        <v>181</v>
      </c>
      <c r="F10" s="36">
        <v>0.6328671328671329</v>
      </c>
      <c r="G10"/>
    </row>
    <row r="11" spans="1:7" ht="15">
      <c r="A11" s="80"/>
      <c r="B11" s="72"/>
      <c r="C11" s="23" t="s">
        <v>13</v>
      </c>
      <c r="D11" s="23">
        <v>284</v>
      </c>
      <c r="E11" s="23">
        <v>167</v>
      </c>
      <c r="F11" s="36">
        <v>0.5880281690140845</v>
      </c>
      <c r="G11"/>
    </row>
  </sheetData>
  <sheetProtection/>
  <mergeCells count="7">
    <mergeCell ref="A9:A11"/>
    <mergeCell ref="B9:B11"/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5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8.00390625" style="1" customWidth="1"/>
    <col min="2" max="2" width="10.421875" style="5" customWidth="1"/>
    <col min="3" max="3" width="13.8515625" style="5" customWidth="1"/>
    <col min="4" max="4" width="12.00390625" style="1" customWidth="1"/>
    <col min="5" max="5" width="10.8515625" style="5" customWidth="1"/>
    <col min="6" max="6" width="9.57421875" style="5" customWidth="1"/>
    <col min="7" max="7" width="11.57421875" style="5" customWidth="1"/>
    <col min="8" max="16384" width="9.140625" style="1" customWidth="1"/>
  </cols>
  <sheetData>
    <row r="1" spans="1:7" ht="32.25" customHeight="1">
      <c r="A1" s="12" t="s">
        <v>22</v>
      </c>
      <c r="B1" s="65" t="s">
        <v>26</v>
      </c>
      <c r="C1" s="65"/>
      <c r="D1" s="65"/>
      <c r="E1" s="65"/>
      <c r="F1" s="65"/>
      <c r="G1" s="65"/>
    </row>
    <row r="2" spans="1:7" ht="21.75" customHeight="1">
      <c r="A2" s="66" t="s">
        <v>89</v>
      </c>
      <c r="B2" s="66"/>
      <c r="C2" s="66"/>
      <c r="D2" s="66"/>
      <c r="E2" s="66"/>
      <c r="F2" s="66"/>
      <c r="G2" s="66"/>
    </row>
    <row r="3" spans="1:7" ht="15" customHeight="1">
      <c r="A3" s="64" t="s">
        <v>27</v>
      </c>
      <c r="B3" s="64"/>
      <c r="C3" s="64"/>
      <c r="D3" s="64"/>
      <c r="E3" s="64"/>
      <c r="F3" s="64"/>
      <c r="G3" s="64"/>
    </row>
    <row r="4" spans="1:7" ht="19.5" customHeight="1">
      <c r="A4" s="64" t="s">
        <v>28</v>
      </c>
      <c r="B4" s="64"/>
      <c r="C4" s="64"/>
      <c r="D4" s="64"/>
      <c r="E4" s="64"/>
      <c r="F4" s="64"/>
      <c r="G4" s="64"/>
    </row>
    <row r="5" spans="1:7" ht="15" customHeight="1">
      <c r="A5" s="66"/>
      <c r="B5" s="66"/>
      <c r="C5" s="66"/>
      <c r="D5" s="66"/>
      <c r="E5" s="66"/>
      <c r="F5" s="66"/>
      <c r="G5" s="66"/>
    </row>
    <row r="6" ht="15">
      <c r="A6" s="11" t="s">
        <v>19</v>
      </c>
    </row>
    <row r="7" spans="1:7" ht="45.75" customHeight="1">
      <c r="A7" s="10" t="s">
        <v>9</v>
      </c>
      <c r="B7" s="4" t="s">
        <v>16</v>
      </c>
      <c r="C7" s="4" t="s">
        <v>29</v>
      </c>
      <c r="D7" s="4" t="s">
        <v>30</v>
      </c>
      <c r="E7" s="2" t="s">
        <v>31</v>
      </c>
      <c r="F7" s="35" t="s">
        <v>32</v>
      </c>
      <c r="G7" s="1"/>
    </row>
    <row r="8" spans="1:7" ht="15">
      <c r="A8" s="31" t="s">
        <v>14</v>
      </c>
      <c r="B8" s="32" t="s">
        <v>15</v>
      </c>
      <c r="C8" s="8" t="s">
        <v>11</v>
      </c>
      <c r="D8" s="14">
        <v>0</v>
      </c>
      <c r="E8" s="6">
        <v>1142</v>
      </c>
      <c r="F8" s="37">
        <v>0</v>
      </c>
      <c r="G8" s="1"/>
    </row>
    <row r="9" spans="1:7" ht="15">
      <c r="A9" s="31" t="s">
        <v>14</v>
      </c>
      <c r="B9" s="32" t="s">
        <v>15</v>
      </c>
      <c r="C9" s="32" t="s">
        <v>12</v>
      </c>
      <c r="D9" s="14">
        <v>0</v>
      </c>
      <c r="E9" s="6">
        <v>1385</v>
      </c>
      <c r="F9" s="37">
        <v>0</v>
      </c>
      <c r="G9" s="1"/>
    </row>
    <row r="10" spans="1:7" ht="15">
      <c r="A10" s="31" t="s">
        <v>14</v>
      </c>
      <c r="B10" s="32" t="s">
        <v>15</v>
      </c>
      <c r="C10" s="8" t="s">
        <v>13</v>
      </c>
      <c r="D10" s="14">
        <v>241</v>
      </c>
      <c r="E10" s="6">
        <v>1421</v>
      </c>
      <c r="F10" s="37">
        <v>0.169598874032372</v>
      </c>
      <c r="G10" s="1"/>
    </row>
    <row r="11" spans="1:7" ht="15">
      <c r="A11" s="31" t="s">
        <v>14</v>
      </c>
      <c r="B11" s="32" t="s">
        <v>15</v>
      </c>
      <c r="C11" s="8" t="s">
        <v>82</v>
      </c>
      <c r="D11" s="14">
        <v>347</v>
      </c>
      <c r="E11" s="6">
        <v>1437</v>
      </c>
      <c r="F11" s="37">
        <v>0.241475295755045</v>
      </c>
      <c r="G11" s="1"/>
    </row>
    <row r="12" spans="1:7" ht="15">
      <c r="A12" s="33"/>
      <c r="B12" s="34"/>
      <c r="C12" s="34"/>
      <c r="D12" s="15"/>
      <c r="E12" s="16"/>
      <c r="F12" s="17"/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</sheetData>
  <sheetProtection/>
  <mergeCells count="5">
    <mergeCell ref="A5:G5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0.7109375" style="5" customWidth="1"/>
    <col min="4" max="4" width="9.28125" style="5" customWidth="1"/>
    <col min="5" max="5" width="9.28125" style="1" customWidth="1"/>
    <col min="6" max="7" width="10.8515625" style="5" customWidth="1"/>
    <col min="8" max="8" width="12.421875" style="5" customWidth="1"/>
    <col min="9" max="10" width="10.00390625" style="5" customWidth="1"/>
    <col min="11" max="11" width="10.8515625" style="5" customWidth="1"/>
    <col min="12" max="16384" width="9.140625" style="1" customWidth="1"/>
  </cols>
  <sheetData>
    <row r="1" spans="1:11" ht="32.25" customHeight="1">
      <c r="A1" s="12" t="s">
        <v>22</v>
      </c>
      <c r="B1" s="65" t="s">
        <v>26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21.75" customHeigh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9.5" customHeight="1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30.75" customHeight="1">
      <c r="A4" s="64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11" t="s">
        <v>19</v>
      </c>
      <c r="D6" s="1"/>
      <c r="E6" s="5"/>
      <c r="F6" s="1"/>
      <c r="I6" s="1"/>
      <c r="J6" s="1"/>
      <c r="K6" s="1"/>
    </row>
    <row r="7" spans="1:11" ht="21">
      <c r="A7" s="48" t="s">
        <v>9</v>
      </c>
      <c r="B7" s="49" t="s">
        <v>16</v>
      </c>
      <c r="C7" s="49" t="s">
        <v>33</v>
      </c>
      <c r="D7" s="49" t="s">
        <v>37</v>
      </c>
      <c r="E7" s="49" t="s">
        <v>31</v>
      </c>
      <c r="F7" s="35" t="s">
        <v>38</v>
      </c>
      <c r="I7" s="1"/>
      <c r="J7" s="1"/>
      <c r="K7" s="1"/>
    </row>
    <row r="8" spans="1:11" ht="21" customHeight="1">
      <c r="A8" s="81" t="s">
        <v>14</v>
      </c>
      <c r="B8" s="81" t="s">
        <v>15</v>
      </c>
      <c r="C8" s="8" t="s">
        <v>12</v>
      </c>
      <c r="D8" s="42">
        <v>21</v>
      </c>
      <c r="E8" s="42">
        <v>1385</v>
      </c>
      <c r="F8" s="44">
        <v>0.01516245487364621</v>
      </c>
      <c r="I8" s="1"/>
      <c r="J8" s="1"/>
      <c r="K8" s="1"/>
    </row>
    <row r="9" spans="1:11" ht="21" customHeight="1">
      <c r="A9" s="68"/>
      <c r="B9" s="68"/>
      <c r="C9" s="8" t="s">
        <v>13</v>
      </c>
      <c r="D9" s="42">
        <v>10</v>
      </c>
      <c r="E9" s="42">
        <v>1421</v>
      </c>
      <c r="F9" s="44">
        <v>0.007037297677691766</v>
      </c>
      <c r="I9" s="1"/>
      <c r="J9" s="1"/>
      <c r="K9" s="1"/>
    </row>
    <row r="10" spans="1:11" ht="21" customHeight="1">
      <c r="A10" s="69"/>
      <c r="B10" s="69"/>
      <c r="C10" s="8" t="s">
        <v>82</v>
      </c>
      <c r="D10" s="42">
        <v>21</v>
      </c>
      <c r="E10" s="50">
        <v>1437</v>
      </c>
      <c r="F10" s="44">
        <f>D10/E10</f>
        <v>0.014613778705636743</v>
      </c>
      <c r="I10" s="1"/>
      <c r="J10" s="1"/>
      <c r="K10" s="1"/>
    </row>
    <row r="11" spans="9:11" ht="15">
      <c r="I11" s="1"/>
      <c r="J11" s="1"/>
      <c r="K11" s="1"/>
    </row>
    <row r="12" spans="1:11" ht="15">
      <c r="A12" s="18"/>
      <c r="I12" s="1"/>
      <c r="J12" s="1"/>
      <c r="K12" s="1"/>
    </row>
    <row r="13" spans="9:11" ht="15">
      <c r="I13" s="1"/>
      <c r="J13" s="1"/>
      <c r="K13" s="1"/>
    </row>
    <row r="14" spans="9:11" ht="15">
      <c r="I14" s="1"/>
      <c r="J14" s="1"/>
      <c r="K14" s="1"/>
    </row>
    <row r="15" spans="9:11" ht="15">
      <c r="I15" s="1"/>
      <c r="J15" s="1"/>
      <c r="K15" s="1"/>
    </row>
    <row r="16" spans="9:11" ht="15">
      <c r="I16" s="1"/>
      <c r="J16" s="1"/>
      <c r="K16" s="1"/>
    </row>
    <row r="17" spans="9:11" ht="15">
      <c r="I17" s="1"/>
      <c r="J17" s="1"/>
      <c r="K17" s="1"/>
    </row>
    <row r="18" spans="9:11" ht="15">
      <c r="I18" s="1"/>
      <c r="J18" s="1"/>
      <c r="K18" s="1"/>
    </row>
    <row r="19" spans="9:11" ht="15">
      <c r="I19" s="1"/>
      <c r="J19" s="1"/>
      <c r="K19" s="1"/>
    </row>
    <row r="20" spans="9:11" ht="15">
      <c r="I20" s="1"/>
      <c r="J20" s="1"/>
      <c r="K20" s="1"/>
    </row>
    <row r="21" spans="9:11" ht="15">
      <c r="I21" s="1"/>
      <c r="J21" s="1"/>
      <c r="K21" s="1"/>
    </row>
    <row r="22" spans="9:11" ht="15">
      <c r="I22" s="1"/>
      <c r="J22" s="1"/>
      <c r="K22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</sheetData>
  <sheetProtection/>
  <mergeCells count="7">
    <mergeCell ref="A5:K5"/>
    <mergeCell ref="A8:A10"/>
    <mergeCell ref="B8:B10"/>
    <mergeCell ref="B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5.140625" style="5" customWidth="1"/>
    <col min="4" max="4" width="12.00390625" style="18" customWidth="1"/>
    <col min="5" max="5" width="10.8515625" style="5" customWidth="1"/>
    <col min="6" max="6" width="12.421875" style="19" customWidth="1"/>
    <col min="7" max="7" width="10.00390625" style="5" customWidth="1"/>
    <col min="8" max="8" width="10.8515625" style="19" customWidth="1"/>
    <col min="9" max="16384" width="9.140625" style="1" customWidth="1"/>
  </cols>
  <sheetData>
    <row r="1" spans="1:8" ht="32.25" customHeight="1">
      <c r="A1" s="12" t="s">
        <v>22</v>
      </c>
      <c r="B1" s="65" t="s">
        <v>26</v>
      </c>
      <c r="C1" s="65"/>
      <c r="D1" s="65"/>
      <c r="E1" s="65"/>
      <c r="F1" s="65"/>
      <c r="G1" s="65"/>
      <c r="H1" s="65"/>
    </row>
    <row r="2" spans="1:8" ht="21.75" customHeight="1">
      <c r="A2" s="66" t="s">
        <v>91</v>
      </c>
      <c r="B2" s="66"/>
      <c r="C2" s="66"/>
      <c r="D2" s="66"/>
      <c r="E2" s="66"/>
      <c r="F2" s="66"/>
      <c r="G2" s="66"/>
      <c r="H2" s="66"/>
    </row>
    <row r="3" spans="1:8" ht="19.5" customHeight="1">
      <c r="A3" s="64" t="s">
        <v>28</v>
      </c>
      <c r="B3" s="64"/>
      <c r="C3" s="64"/>
      <c r="D3" s="64"/>
      <c r="E3" s="64"/>
      <c r="F3" s="64"/>
      <c r="G3" s="64"/>
      <c r="H3" s="64"/>
    </row>
    <row r="4" spans="1:8" ht="19.5" customHeight="1">
      <c r="A4" s="13"/>
      <c r="B4" s="13"/>
      <c r="C4" s="13"/>
      <c r="D4" s="13"/>
      <c r="E4" s="13"/>
      <c r="F4" s="13"/>
      <c r="G4" s="13"/>
      <c r="H4" s="13"/>
    </row>
    <row r="5" spans="1:8" ht="15">
      <c r="A5" s="11" t="s">
        <v>19</v>
      </c>
      <c r="G5" s="1"/>
      <c r="H5" s="18"/>
    </row>
    <row r="6" spans="1:8" ht="31.5">
      <c r="A6" s="38" t="s">
        <v>9</v>
      </c>
      <c r="B6" s="39" t="s">
        <v>16</v>
      </c>
      <c r="C6" s="39" t="s">
        <v>33</v>
      </c>
      <c r="D6" s="30" t="s">
        <v>34</v>
      </c>
      <c r="E6" s="40" t="s">
        <v>35</v>
      </c>
      <c r="G6" s="1"/>
      <c r="H6" s="18"/>
    </row>
    <row r="7" spans="1:8" ht="15">
      <c r="A7" s="82" t="s">
        <v>14</v>
      </c>
      <c r="B7" s="83" t="s">
        <v>15</v>
      </c>
      <c r="C7" s="23" t="s">
        <v>12</v>
      </c>
      <c r="D7" s="6">
        <v>231</v>
      </c>
      <c r="E7" s="41">
        <v>3.11255411255411</v>
      </c>
      <c r="G7" s="1"/>
      <c r="H7" s="18"/>
    </row>
    <row r="8" spans="1:8" ht="15">
      <c r="A8" s="79"/>
      <c r="B8" s="68"/>
      <c r="C8" s="23" t="s">
        <v>13</v>
      </c>
      <c r="D8" s="42">
        <v>283</v>
      </c>
      <c r="E8" s="41">
        <v>3.4</v>
      </c>
      <c r="G8" s="1"/>
      <c r="H8" s="18"/>
    </row>
    <row r="9" spans="1:8" ht="15">
      <c r="A9" s="80"/>
      <c r="B9" s="69"/>
      <c r="C9" s="23" t="s">
        <v>82</v>
      </c>
      <c r="D9" s="6">
        <v>80</v>
      </c>
      <c r="E9" s="41">
        <v>3.8</v>
      </c>
      <c r="G9" s="1"/>
      <c r="H9" s="18"/>
    </row>
    <row r="10" spans="7:8" ht="15">
      <c r="G10" s="1"/>
      <c r="H10" s="18"/>
    </row>
    <row r="11" spans="7:8" ht="15">
      <c r="G11" s="1"/>
      <c r="H11" s="18"/>
    </row>
    <row r="12" spans="7:8" ht="15">
      <c r="G12" s="1"/>
      <c r="H12" s="18"/>
    </row>
    <row r="13" spans="7:8" ht="15">
      <c r="G13" s="1"/>
      <c r="H13" s="18"/>
    </row>
    <row r="14" spans="7:8" ht="15">
      <c r="G14" s="1"/>
      <c r="H14" s="18"/>
    </row>
    <row r="15" spans="7:8" ht="15">
      <c r="G15" s="1"/>
      <c r="H15" s="18"/>
    </row>
    <row r="16" spans="7:8" ht="15">
      <c r="G16" s="1"/>
      <c r="H16" s="18"/>
    </row>
    <row r="17" spans="7:8" ht="15">
      <c r="G17" s="1"/>
      <c r="H17" s="18"/>
    </row>
    <row r="18" spans="7:8" ht="15">
      <c r="G18" s="1"/>
      <c r="H18" s="18"/>
    </row>
    <row r="19" spans="7:8" ht="15">
      <c r="G19" s="1"/>
      <c r="H19" s="18"/>
    </row>
    <row r="20" spans="7:8" ht="15">
      <c r="G20" s="1"/>
      <c r="H20" s="18"/>
    </row>
    <row r="21" spans="7:8" ht="15">
      <c r="G21" s="1"/>
      <c r="H21" s="18"/>
    </row>
    <row r="22" spans="7:8" ht="15">
      <c r="G22" s="1"/>
      <c r="H22" s="18"/>
    </row>
    <row r="23" spans="7:8" ht="15">
      <c r="G23" s="1"/>
      <c r="H23" s="18"/>
    </row>
    <row r="24" spans="7:8" ht="15">
      <c r="G24" s="1"/>
      <c r="H24" s="18"/>
    </row>
    <row r="25" spans="7:8" ht="15">
      <c r="G25" s="1"/>
      <c r="H25" s="18"/>
    </row>
    <row r="26" spans="7:8" ht="15">
      <c r="G26" s="1"/>
      <c r="H26" s="18"/>
    </row>
    <row r="27" spans="7:8" ht="15">
      <c r="G27" s="1"/>
      <c r="H27" s="18"/>
    </row>
    <row r="28" spans="7:8" ht="15">
      <c r="G28" s="1"/>
      <c r="H28" s="18"/>
    </row>
    <row r="29" spans="7:8" ht="15">
      <c r="G29" s="1"/>
      <c r="H29" s="18"/>
    </row>
    <row r="30" spans="7:8" ht="15">
      <c r="G30" s="1"/>
      <c r="H30" s="18"/>
    </row>
    <row r="31" spans="7:8" ht="15">
      <c r="G31" s="1"/>
      <c r="H31" s="18"/>
    </row>
    <row r="32" spans="7:8" ht="15">
      <c r="G32" s="1"/>
      <c r="H32" s="18"/>
    </row>
    <row r="33" spans="7:8" ht="15">
      <c r="G33" s="1"/>
      <c r="H33" s="18"/>
    </row>
    <row r="34" spans="7:8" ht="15">
      <c r="G34" s="1"/>
      <c r="H34" s="18"/>
    </row>
    <row r="35" spans="7:8" ht="15">
      <c r="G35" s="1"/>
      <c r="H35" s="18"/>
    </row>
    <row r="36" spans="7:8" ht="15">
      <c r="G36" s="1"/>
      <c r="H36" s="18"/>
    </row>
    <row r="37" spans="7:8" ht="15">
      <c r="G37" s="1"/>
      <c r="H37" s="18"/>
    </row>
    <row r="38" spans="7:8" ht="15">
      <c r="G38" s="1"/>
      <c r="H38" s="18"/>
    </row>
    <row r="39" spans="7:8" ht="15">
      <c r="G39" s="1"/>
      <c r="H39" s="18"/>
    </row>
    <row r="40" spans="7:8" ht="15">
      <c r="G40" s="1"/>
      <c r="H40" s="18"/>
    </row>
    <row r="41" spans="7:8" ht="15">
      <c r="G41" s="1"/>
      <c r="H41" s="18"/>
    </row>
    <row r="42" spans="7:8" ht="15">
      <c r="G42" s="1"/>
      <c r="H42" s="18"/>
    </row>
    <row r="43" spans="7:8" ht="15">
      <c r="G43" s="1"/>
      <c r="H43" s="18"/>
    </row>
    <row r="44" spans="7:8" ht="15">
      <c r="G44" s="1"/>
      <c r="H44" s="18"/>
    </row>
    <row r="45" spans="7:8" ht="15">
      <c r="G45" s="1"/>
      <c r="H45" s="18"/>
    </row>
    <row r="46" spans="7:8" ht="15">
      <c r="G46" s="1"/>
      <c r="H46" s="18"/>
    </row>
    <row r="47" spans="7:8" ht="15">
      <c r="G47" s="1"/>
      <c r="H47" s="18"/>
    </row>
    <row r="48" spans="7:8" ht="15">
      <c r="G48" s="1"/>
      <c r="H48" s="18"/>
    </row>
    <row r="49" spans="7:8" ht="15">
      <c r="G49" s="1"/>
      <c r="H49" s="18"/>
    </row>
    <row r="50" spans="7:8" ht="15">
      <c r="G50" s="1"/>
      <c r="H50" s="18"/>
    </row>
    <row r="51" spans="7:8" ht="15">
      <c r="G51" s="1"/>
      <c r="H51" s="18"/>
    </row>
    <row r="52" spans="7:8" ht="15">
      <c r="G52" s="1"/>
      <c r="H52" s="18"/>
    </row>
  </sheetData>
  <sheetProtection/>
  <mergeCells count="5">
    <mergeCell ref="B1:H1"/>
    <mergeCell ref="A2:H2"/>
    <mergeCell ref="A3:H3"/>
    <mergeCell ref="A7:A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2" t="s">
        <v>22</v>
      </c>
      <c r="B1" s="65" t="s">
        <v>26</v>
      </c>
      <c r="C1" s="65"/>
      <c r="D1" s="65"/>
      <c r="E1" s="65"/>
      <c r="F1" s="65"/>
      <c r="G1" s="65"/>
      <c r="H1" s="65"/>
    </row>
    <row r="2" spans="1:8" ht="21.75" customHeight="1">
      <c r="A2" s="66" t="s">
        <v>92</v>
      </c>
      <c r="B2" s="66"/>
      <c r="C2" s="66"/>
      <c r="D2" s="66"/>
      <c r="E2" s="66"/>
      <c r="F2" s="66"/>
      <c r="G2" s="66"/>
      <c r="H2" s="66"/>
    </row>
    <row r="3" spans="1:8" ht="15" customHeight="1">
      <c r="A3" s="64" t="s">
        <v>45</v>
      </c>
      <c r="B3" s="64"/>
      <c r="C3" s="64"/>
      <c r="D3" s="64"/>
      <c r="E3" s="64"/>
      <c r="F3" s="64"/>
      <c r="G3" s="64"/>
      <c r="H3" s="64"/>
    </row>
    <row r="4" spans="1:8" ht="9" customHeight="1">
      <c r="A4" s="64"/>
      <c r="B4" s="64"/>
      <c r="C4" s="64"/>
      <c r="D4" s="64"/>
      <c r="E4" s="64"/>
      <c r="F4" s="64"/>
      <c r="G4" s="64"/>
      <c r="H4" s="64"/>
    </row>
    <row r="6" ht="15">
      <c r="A6" s="11" t="s">
        <v>51</v>
      </c>
    </row>
    <row r="7" spans="1:8" ht="18.75" customHeight="1">
      <c r="A7" s="87" t="s">
        <v>9</v>
      </c>
      <c r="B7" s="88" t="s">
        <v>16</v>
      </c>
      <c r="C7" s="89" t="s">
        <v>29</v>
      </c>
      <c r="D7" s="84" t="s">
        <v>52</v>
      </c>
      <c r="E7" s="85"/>
      <c r="F7" s="85"/>
      <c r="G7" s="85"/>
      <c r="H7" s="86" t="s">
        <v>46</v>
      </c>
    </row>
    <row r="8" spans="1:8" ht="32.25" customHeight="1">
      <c r="A8" s="87"/>
      <c r="B8" s="88"/>
      <c r="C8" s="89"/>
      <c r="D8" s="26" t="s">
        <v>47</v>
      </c>
      <c r="E8" s="24" t="s">
        <v>48</v>
      </c>
      <c r="F8" s="24" t="s">
        <v>49</v>
      </c>
      <c r="G8" s="25" t="s">
        <v>50</v>
      </c>
      <c r="H8" s="86"/>
    </row>
    <row r="9" spans="1:8" ht="15">
      <c r="A9" s="68" t="s">
        <v>14</v>
      </c>
      <c r="B9" s="68" t="s">
        <v>15</v>
      </c>
      <c r="C9" s="23" t="s">
        <v>12</v>
      </c>
      <c r="D9" s="43">
        <v>3</v>
      </c>
      <c r="E9" s="43">
        <v>396</v>
      </c>
      <c r="F9" s="43">
        <v>2</v>
      </c>
      <c r="G9" s="23">
        <v>401</v>
      </c>
      <c r="H9" s="36">
        <v>0.004987531172069825</v>
      </c>
    </row>
    <row r="10" spans="1:8" ht="15">
      <c r="A10" s="68"/>
      <c r="B10" s="68"/>
      <c r="C10" s="23" t="s">
        <v>13</v>
      </c>
      <c r="D10" s="23">
        <v>0</v>
      </c>
      <c r="E10" s="23">
        <v>400</v>
      </c>
      <c r="F10" s="23">
        <v>2</v>
      </c>
      <c r="G10" s="23">
        <v>402</v>
      </c>
      <c r="H10" s="45">
        <v>0.004975124378109453</v>
      </c>
    </row>
    <row r="11" spans="1:8" ht="15">
      <c r="A11" s="69"/>
      <c r="B11" s="69"/>
      <c r="C11" s="23" t="s">
        <v>82</v>
      </c>
      <c r="D11" s="23">
        <v>2</v>
      </c>
      <c r="E11" s="23">
        <v>400</v>
      </c>
      <c r="F11" s="23">
        <v>4</v>
      </c>
      <c r="G11" s="23">
        <v>406</v>
      </c>
      <c r="H11" s="45">
        <f>F11/G11</f>
        <v>0.009852216748768473</v>
      </c>
    </row>
  </sheetData>
  <sheetProtection/>
  <mergeCells count="11">
    <mergeCell ref="A9:A11"/>
    <mergeCell ref="B9:B11"/>
    <mergeCell ref="A7:A8"/>
    <mergeCell ref="B7:B8"/>
    <mergeCell ref="C7:C8"/>
    <mergeCell ref="B1:H1"/>
    <mergeCell ref="A2:H2"/>
    <mergeCell ref="A3:H3"/>
    <mergeCell ref="A4:H4"/>
    <mergeCell ref="D7:G7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C9" sqref="C9:C1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2" t="s">
        <v>22</v>
      </c>
      <c r="B1" s="65" t="s">
        <v>26</v>
      </c>
      <c r="C1" s="65"/>
      <c r="D1" s="65"/>
      <c r="E1" s="65"/>
      <c r="F1" s="65"/>
      <c r="G1" s="65"/>
      <c r="H1" s="65"/>
    </row>
    <row r="2" spans="1:8" ht="21.75" customHeight="1">
      <c r="A2" s="66" t="s">
        <v>53</v>
      </c>
      <c r="B2" s="66"/>
      <c r="C2" s="66"/>
      <c r="D2" s="66"/>
      <c r="E2" s="66"/>
      <c r="F2" s="66"/>
      <c r="G2" s="66"/>
      <c r="H2" s="66"/>
    </row>
    <row r="3" spans="1:8" ht="15" customHeight="1">
      <c r="A3" s="64" t="s">
        <v>45</v>
      </c>
      <c r="B3" s="64"/>
      <c r="C3" s="64"/>
      <c r="D3" s="64"/>
      <c r="E3" s="64"/>
      <c r="F3" s="64"/>
      <c r="G3" s="64"/>
      <c r="H3" s="64"/>
    </row>
    <row r="4" spans="1:8" ht="9" customHeight="1">
      <c r="A4" s="64"/>
      <c r="B4" s="64"/>
      <c r="C4" s="64"/>
      <c r="D4" s="64"/>
      <c r="E4" s="64"/>
      <c r="F4" s="64"/>
      <c r="G4" s="64"/>
      <c r="H4" s="64"/>
    </row>
    <row r="6" ht="15">
      <c r="A6" s="11" t="s">
        <v>51</v>
      </c>
    </row>
    <row r="7" spans="1:8" ht="18.75" customHeight="1">
      <c r="A7" s="87" t="s">
        <v>9</v>
      </c>
      <c r="B7" s="88" t="s">
        <v>16</v>
      </c>
      <c r="C7" s="89" t="s">
        <v>29</v>
      </c>
      <c r="D7" s="84" t="s">
        <v>54</v>
      </c>
      <c r="E7" s="85"/>
      <c r="F7" s="85"/>
      <c r="G7" s="85"/>
      <c r="H7" s="86" t="s">
        <v>55</v>
      </c>
    </row>
    <row r="8" spans="1:8" ht="32.25" customHeight="1">
      <c r="A8" s="87"/>
      <c r="B8" s="88"/>
      <c r="C8" s="89"/>
      <c r="D8" s="26" t="s">
        <v>56</v>
      </c>
      <c r="E8" s="24" t="s">
        <v>57</v>
      </c>
      <c r="F8" s="24" t="s">
        <v>58</v>
      </c>
      <c r="G8" s="25" t="s">
        <v>50</v>
      </c>
      <c r="H8" s="86"/>
    </row>
    <row r="9" spans="1:8" ht="15">
      <c r="A9" s="68" t="s">
        <v>14</v>
      </c>
      <c r="B9" s="68" t="s">
        <v>15</v>
      </c>
      <c r="C9" s="23" t="s">
        <v>12</v>
      </c>
      <c r="D9" s="6">
        <v>342</v>
      </c>
      <c r="E9" s="6">
        <v>57</v>
      </c>
      <c r="F9" s="6">
        <v>2</v>
      </c>
      <c r="G9" s="7">
        <f>SUM(D9:F9)</f>
        <v>401</v>
      </c>
      <c r="H9" s="44">
        <f>(E9+F9)/G9</f>
        <v>0.14713216957605985</v>
      </c>
    </row>
    <row r="10" spans="1:8" ht="15">
      <c r="A10" s="68"/>
      <c r="B10" s="68"/>
      <c r="C10" s="23" t="s">
        <v>13</v>
      </c>
      <c r="D10" s="6">
        <v>334</v>
      </c>
      <c r="E10" s="6">
        <v>66</v>
      </c>
      <c r="F10" s="6">
        <v>2</v>
      </c>
      <c r="G10" s="7">
        <f>SUM(D10:F10)</f>
        <v>402</v>
      </c>
      <c r="H10" s="44">
        <f>(E10+F10)/G10</f>
        <v>0.1691542288557214</v>
      </c>
    </row>
    <row r="11" spans="1:8" ht="15">
      <c r="A11" s="69"/>
      <c r="B11" s="69"/>
      <c r="C11" s="23" t="s">
        <v>82</v>
      </c>
      <c r="D11" s="6">
        <v>327</v>
      </c>
      <c r="E11" s="6">
        <v>76</v>
      </c>
      <c r="F11" s="6">
        <v>3</v>
      </c>
      <c r="G11" s="6">
        <f>SUM(D11:F11)</f>
        <v>406</v>
      </c>
      <c r="H11" s="44">
        <f>(E11+F11)/G11</f>
        <v>0.19458128078817735</v>
      </c>
    </row>
  </sheetData>
  <sheetProtection/>
  <mergeCells count="11">
    <mergeCell ref="A9:A11"/>
    <mergeCell ref="B9:B11"/>
    <mergeCell ref="A7:A8"/>
    <mergeCell ref="B7:B8"/>
    <mergeCell ref="C7:C8"/>
    <mergeCell ref="B1:H1"/>
    <mergeCell ref="A2:H2"/>
    <mergeCell ref="A3:H3"/>
    <mergeCell ref="A4:H4"/>
    <mergeCell ref="D7:G7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1.140625" style="1" customWidth="1"/>
    <col min="2" max="2" width="11.00390625" style="5" customWidth="1"/>
    <col min="3" max="3" width="36.28125" style="5" customWidth="1"/>
    <col min="4" max="5" width="9.28125" style="5" customWidth="1"/>
    <col min="6" max="9" width="9.28125" style="1" customWidth="1"/>
    <col min="10" max="16384" width="9.140625" style="1" customWidth="1"/>
  </cols>
  <sheetData>
    <row r="1" spans="1:5" ht="32.25" customHeight="1">
      <c r="A1" s="12" t="s">
        <v>22</v>
      </c>
      <c r="B1" s="65" t="s">
        <v>26</v>
      </c>
      <c r="C1" s="65"/>
      <c r="D1" s="65"/>
      <c r="E1" s="65"/>
    </row>
    <row r="2" spans="1:5" ht="21.75" customHeight="1">
      <c r="A2" s="66" t="s">
        <v>76</v>
      </c>
      <c r="B2" s="66"/>
      <c r="C2" s="66"/>
      <c r="D2" s="66"/>
      <c r="E2" s="66"/>
    </row>
    <row r="3" spans="1:5" ht="39" customHeight="1">
      <c r="A3" s="64" t="s">
        <v>77</v>
      </c>
      <c r="B3" s="64"/>
      <c r="C3" s="64"/>
      <c r="D3" s="64"/>
      <c r="E3" s="64"/>
    </row>
    <row r="4" spans="1:5" ht="15" customHeight="1">
      <c r="A4" s="66"/>
      <c r="B4" s="66"/>
      <c r="C4" s="66"/>
      <c r="D4" s="66"/>
      <c r="E4" s="66"/>
    </row>
    <row r="5" ht="15">
      <c r="A5" s="11" t="s">
        <v>78</v>
      </c>
    </row>
    <row r="6" spans="1:9" ht="18" customHeight="1">
      <c r="A6" s="90" t="s">
        <v>9</v>
      </c>
      <c r="B6" s="92" t="s">
        <v>16</v>
      </c>
      <c r="C6" s="94" t="s">
        <v>79</v>
      </c>
      <c r="D6" s="96" t="s">
        <v>10</v>
      </c>
      <c r="E6" s="96"/>
      <c r="F6" s="96"/>
      <c r="G6" s="98"/>
      <c r="H6" s="98"/>
      <c r="I6" s="98"/>
    </row>
    <row r="7" spans="1:9" ht="39" customHeight="1">
      <c r="A7" s="91"/>
      <c r="B7" s="93"/>
      <c r="C7" s="95"/>
      <c r="D7" s="96" t="s">
        <v>12</v>
      </c>
      <c r="E7" s="97"/>
      <c r="F7" s="96" t="s">
        <v>13</v>
      </c>
      <c r="G7" s="98"/>
      <c r="H7" s="96" t="s">
        <v>82</v>
      </c>
      <c r="I7" s="98"/>
    </row>
    <row r="8" spans="1:9" ht="39" customHeight="1">
      <c r="A8" s="62"/>
      <c r="B8" s="58"/>
      <c r="C8" s="57"/>
      <c r="D8" s="60" t="s">
        <v>95</v>
      </c>
      <c r="E8" s="60" t="s">
        <v>96</v>
      </c>
      <c r="F8" s="60" t="s">
        <v>95</v>
      </c>
      <c r="G8" s="60" t="s">
        <v>96</v>
      </c>
      <c r="H8" s="60" t="s">
        <v>95</v>
      </c>
      <c r="I8" s="60" t="s">
        <v>96</v>
      </c>
    </row>
    <row r="9" spans="1:9" ht="15">
      <c r="A9" s="67" t="s">
        <v>14</v>
      </c>
      <c r="B9" s="67" t="s">
        <v>15</v>
      </c>
      <c r="C9" s="54" t="s">
        <v>61</v>
      </c>
      <c r="D9" s="43">
        <v>240</v>
      </c>
      <c r="E9" s="61">
        <v>68.38</v>
      </c>
      <c r="F9" s="47">
        <v>238</v>
      </c>
      <c r="G9" s="61">
        <v>69.5906432748538</v>
      </c>
      <c r="H9" s="47">
        <v>260</v>
      </c>
      <c r="I9" s="63">
        <v>72.62569832402235</v>
      </c>
    </row>
    <row r="10" spans="1:9" ht="15">
      <c r="A10" s="68"/>
      <c r="B10" s="68"/>
      <c r="C10" s="54" t="s">
        <v>62</v>
      </c>
      <c r="D10" s="43">
        <v>81</v>
      </c>
      <c r="E10" s="61">
        <v>23.076923076923077</v>
      </c>
      <c r="F10" s="47">
        <v>69</v>
      </c>
      <c r="G10" s="61">
        <v>20.17543859649123</v>
      </c>
      <c r="H10" s="47">
        <v>57</v>
      </c>
      <c r="I10" s="63">
        <v>15.921787709497206</v>
      </c>
    </row>
    <row r="11" spans="1:9" ht="15">
      <c r="A11" s="68"/>
      <c r="B11" s="68"/>
      <c r="C11" s="54" t="s">
        <v>65</v>
      </c>
      <c r="D11" s="43">
        <v>6</v>
      </c>
      <c r="E11" s="61">
        <v>1.7094017094017093</v>
      </c>
      <c r="F11" s="47">
        <v>6</v>
      </c>
      <c r="G11" s="61">
        <v>1.7543859649122806</v>
      </c>
      <c r="H11" s="47">
        <v>7</v>
      </c>
      <c r="I11" s="63">
        <v>1.9553072625698324</v>
      </c>
    </row>
    <row r="12" spans="1:9" ht="15">
      <c r="A12" s="68"/>
      <c r="B12" s="68"/>
      <c r="C12" s="54" t="s">
        <v>68</v>
      </c>
      <c r="D12" s="43">
        <v>7</v>
      </c>
      <c r="E12" s="61">
        <v>1.9943019943019944</v>
      </c>
      <c r="F12" s="47">
        <v>5</v>
      </c>
      <c r="G12" s="61">
        <v>1.4619883040935673</v>
      </c>
      <c r="H12" s="47">
        <v>6</v>
      </c>
      <c r="I12" s="63">
        <v>1.675977653631285</v>
      </c>
    </row>
    <row r="13" spans="1:9" ht="15">
      <c r="A13" s="68"/>
      <c r="B13" s="68"/>
      <c r="C13" s="54" t="s">
        <v>67</v>
      </c>
      <c r="D13" s="43">
        <v>2</v>
      </c>
      <c r="E13" s="61">
        <v>0.5698005698005698</v>
      </c>
      <c r="F13" s="47">
        <v>4</v>
      </c>
      <c r="G13" s="61">
        <v>1.1695906432748537</v>
      </c>
      <c r="H13" s="47">
        <v>4</v>
      </c>
      <c r="I13" s="63">
        <v>1.1173184357541899</v>
      </c>
    </row>
    <row r="14" spans="1:9" ht="15">
      <c r="A14" s="68"/>
      <c r="B14" s="68"/>
      <c r="C14" s="54" t="s">
        <v>66</v>
      </c>
      <c r="D14" s="43">
        <v>5</v>
      </c>
      <c r="E14" s="61">
        <v>1.4245014245014245</v>
      </c>
      <c r="F14" s="47">
        <v>5</v>
      </c>
      <c r="G14" s="61">
        <v>1.4619883040935673</v>
      </c>
      <c r="H14" s="47">
        <v>8</v>
      </c>
      <c r="I14" s="63">
        <v>2.2346368715083798</v>
      </c>
    </row>
    <row r="15" spans="1:9" ht="15">
      <c r="A15" s="68"/>
      <c r="B15" s="68"/>
      <c r="C15" s="54" t="s">
        <v>64</v>
      </c>
      <c r="D15" s="43">
        <v>2</v>
      </c>
      <c r="E15" s="61">
        <v>0.5698005698005698</v>
      </c>
      <c r="F15" s="47">
        <v>3</v>
      </c>
      <c r="G15" s="61">
        <v>0.8771929824561403</v>
      </c>
      <c r="H15" s="47">
        <v>1</v>
      </c>
      <c r="I15" s="63">
        <v>0.27932960893854747</v>
      </c>
    </row>
    <row r="16" spans="1:9" ht="15">
      <c r="A16" s="68"/>
      <c r="B16" s="68"/>
      <c r="C16" s="54" t="s">
        <v>60</v>
      </c>
      <c r="D16" s="43">
        <v>5</v>
      </c>
      <c r="E16" s="61">
        <v>1.4245014245014245</v>
      </c>
      <c r="F16" s="47">
        <v>4</v>
      </c>
      <c r="G16" s="61">
        <v>1.1695906432748537</v>
      </c>
      <c r="H16" s="47">
        <v>4</v>
      </c>
      <c r="I16" s="63">
        <v>1.1173184357541899</v>
      </c>
    </row>
    <row r="17" spans="1:9" ht="15">
      <c r="A17" s="68"/>
      <c r="B17" s="68"/>
      <c r="C17" s="54" t="s">
        <v>69</v>
      </c>
      <c r="D17" s="43">
        <v>0</v>
      </c>
      <c r="E17" s="61">
        <v>0</v>
      </c>
      <c r="F17" s="47">
        <v>2</v>
      </c>
      <c r="G17" s="61">
        <v>0.5847953216374269</v>
      </c>
      <c r="H17" s="47">
        <v>2</v>
      </c>
      <c r="I17" s="63">
        <v>0.5586592178770949</v>
      </c>
    </row>
    <row r="18" spans="1:9" ht="15">
      <c r="A18" s="68"/>
      <c r="B18" s="68"/>
      <c r="C18" s="54" t="s">
        <v>63</v>
      </c>
      <c r="D18" s="43">
        <v>0</v>
      </c>
      <c r="E18" s="61">
        <v>0</v>
      </c>
      <c r="F18" s="47">
        <v>2</v>
      </c>
      <c r="G18" s="61">
        <v>0.5847953216374269</v>
      </c>
      <c r="H18" s="47">
        <v>1</v>
      </c>
      <c r="I18" s="63">
        <v>0.27932960893854747</v>
      </c>
    </row>
    <row r="19" spans="1:9" ht="15">
      <c r="A19" s="68"/>
      <c r="B19" s="68"/>
      <c r="C19" s="54" t="s">
        <v>70</v>
      </c>
      <c r="D19" s="43">
        <v>0</v>
      </c>
      <c r="E19" s="61">
        <v>0</v>
      </c>
      <c r="F19" s="47">
        <v>0</v>
      </c>
      <c r="G19" s="61">
        <v>0</v>
      </c>
      <c r="H19" s="47">
        <v>2</v>
      </c>
      <c r="I19" s="63">
        <v>0.5586592178770949</v>
      </c>
    </row>
    <row r="20" spans="1:9" ht="15">
      <c r="A20" s="69"/>
      <c r="B20" s="69"/>
      <c r="C20" s="54" t="s">
        <v>59</v>
      </c>
      <c r="D20" s="43">
        <v>3</v>
      </c>
      <c r="E20" s="61">
        <v>0.8547008547008547</v>
      </c>
      <c r="F20" s="47">
        <v>4</v>
      </c>
      <c r="G20" s="61">
        <v>1.1695906432748537</v>
      </c>
      <c r="H20" s="47">
        <v>6</v>
      </c>
      <c r="I20" s="63">
        <v>1.675977653631285</v>
      </c>
    </row>
    <row r="21" spans="1:9" ht="15">
      <c r="A21" s="27" t="s">
        <v>80</v>
      </c>
      <c r="B21" s="28" t="s">
        <v>15</v>
      </c>
      <c r="C21" s="28"/>
      <c r="D21" s="29">
        <f aca="true" t="shared" si="0" ref="D21:I21">SUM(D9:D20)</f>
        <v>351</v>
      </c>
      <c r="E21" s="29">
        <f t="shared" si="0"/>
        <v>100.0039316239316</v>
      </c>
      <c r="F21" s="29">
        <f t="shared" si="0"/>
        <v>342</v>
      </c>
      <c r="G21" s="29">
        <f t="shared" si="0"/>
        <v>100.00000000000001</v>
      </c>
      <c r="H21" s="29">
        <f t="shared" si="0"/>
        <v>358</v>
      </c>
      <c r="I21" s="29">
        <f t="shared" si="0"/>
        <v>100</v>
      </c>
    </row>
  </sheetData>
  <sheetProtection/>
  <mergeCells count="13">
    <mergeCell ref="F7:G7"/>
    <mergeCell ref="H7:I7"/>
    <mergeCell ref="D6:I6"/>
    <mergeCell ref="A9:A20"/>
    <mergeCell ref="B9:B20"/>
    <mergeCell ref="B1:E1"/>
    <mergeCell ref="A2:E2"/>
    <mergeCell ref="A3:E3"/>
    <mergeCell ref="A4:E4"/>
    <mergeCell ref="A6:A7"/>
    <mergeCell ref="B6:B7"/>
    <mergeCell ref="C6:C7"/>
    <mergeCell ref="D7:E7"/>
  </mergeCells>
  <printOptions/>
  <pageMargins left="0.7" right="0.7" top="0.75" bottom="0.75" header="0.3" footer="0.3"/>
  <pageSetup horizontalDpi="600" verticalDpi="600" orientation="portrait" paperSize="9" r:id="rId1"/>
  <ignoredErrors>
    <ignoredError sqref="B9 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1.140625" style="1" customWidth="1"/>
    <col min="2" max="2" width="11.00390625" style="5" customWidth="1"/>
    <col min="3" max="3" width="20.7109375" style="5" customWidth="1"/>
    <col min="4" max="5" width="12.00390625" style="5" customWidth="1"/>
    <col min="6" max="6" width="12.00390625" style="1" customWidth="1"/>
    <col min="7" max="7" width="10.57421875" style="1" customWidth="1"/>
    <col min="8" max="8" width="10.7109375" style="1" customWidth="1"/>
    <col min="9" max="9" width="11.28125" style="1" customWidth="1"/>
    <col min="10" max="16384" width="9.140625" style="1" customWidth="1"/>
  </cols>
  <sheetData>
    <row r="1" spans="1:5" ht="32.25" customHeight="1">
      <c r="A1" s="12" t="s">
        <v>22</v>
      </c>
      <c r="B1" s="65" t="s">
        <v>26</v>
      </c>
      <c r="C1" s="65"/>
      <c r="D1" s="65"/>
      <c r="E1" s="65"/>
    </row>
    <row r="2" spans="1:5" ht="21.75" customHeight="1">
      <c r="A2" s="66" t="s">
        <v>81</v>
      </c>
      <c r="B2" s="66"/>
      <c r="C2" s="66"/>
      <c r="D2" s="66"/>
      <c r="E2" s="66"/>
    </row>
    <row r="3" spans="1:5" ht="39" customHeight="1">
      <c r="A3" s="64" t="s">
        <v>77</v>
      </c>
      <c r="B3" s="64"/>
      <c r="C3" s="64"/>
      <c r="D3" s="64"/>
      <c r="E3" s="64"/>
    </row>
    <row r="4" spans="1:5" ht="15" customHeight="1">
      <c r="A4" s="66"/>
      <c r="B4" s="66"/>
      <c r="C4" s="66"/>
      <c r="D4" s="66"/>
      <c r="E4" s="66"/>
    </row>
    <row r="5" ht="15">
      <c r="A5" s="11" t="s">
        <v>78</v>
      </c>
    </row>
    <row r="6" spans="1:9" ht="18" customHeight="1">
      <c r="A6" s="90" t="s">
        <v>97</v>
      </c>
      <c r="B6" s="92" t="s">
        <v>16</v>
      </c>
      <c r="C6" s="92" t="s">
        <v>83</v>
      </c>
      <c r="D6" s="95" t="s">
        <v>10</v>
      </c>
      <c r="E6" s="104"/>
      <c r="F6" s="104"/>
      <c r="G6" s="105"/>
      <c r="H6" s="105"/>
      <c r="I6" s="105"/>
    </row>
    <row r="7" spans="1:9" ht="45.75" customHeight="1">
      <c r="A7" s="99"/>
      <c r="B7" s="92"/>
      <c r="C7" s="92"/>
      <c r="D7" s="100" t="s">
        <v>12</v>
      </c>
      <c r="E7" s="101"/>
      <c r="F7" s="100" t="s">
        <v>13</v>
      </c>
      <c r="G7" s="102"/>
      <c r="H7" s="100" t="s">
        <v>98</v>
      </c>
      <c r="I7" s="103"/>
    </row>
    <row r="8" spans="1:9" ht="45.75" customHeight="1">
      <c r="A8" s="59"/>
      <c r="B8" s="60"/>
      <c r="C8" s="60"/>
      <c r="D8" s="60" t="s">
        <v>95</v>
      </c>
      <c r="E8" s="60" t="s">
        <v>96</v>
      </c>
      <c r="F8" s="60" t="s">
        <v>95</v>
      </c>
      <c r="G8" s="60" t="s">
        <v>96</v>
      </c>
      <c r="H8" s="60" t="s">
        <v>95</v>
      </c>
      <c r="I8" s="60" t="s">
        <v>96</v>
      </c>
    </row>
    <row r="9" spans="1:9" ht="15">
      <c r="A9" s="79" t="s">
        <v>14</v>
      </c>
      <c r="B9" s="68" t="s">
        <v>15</v>
      </c>
      <c r="C9" s="56" t="s">
        <v>75</v>
      </c>
      <c r="D9" s="43">
        <v>56</v>
      </c>
      <c r="E9" s="61">
        <v>15.95</v>
      </c>
      <c r="F9" s="43">
        <v>46</v>
      </c>
      <c r="G9" s="61">
        <v>13.45</v>
      </c>
      <c r="H9" s="43">
        <v>43</v>
      </c>
      <c r="I9" s="61">
        <v>12.01</v>
      </c>
    </row>
    <row r="10" spans="1:9" ht="15">
      <c r="A10" s="79"/>
      <c r="B10" s="68"/>
      <c r="C10" s="56" t="s">
        <v>74</v>
      </c>
      <c r="D10" s="43">
        <v>98</v>
      </c>
      <c r="E10" s="61">
        <v>27.92</v>
      </c>
      <c r="F10" s="43">
        <v>111</v>
      </c>
      <c r="G10" s="61">
        <v>32.46</v>
      </c>
      <c r="H10" s="43">
        <v>110</v>
      </c>
      <c r="I10" s="61">
        <v>30.73</v>
      </c>
    </row>
    <row r="11" spans="1:9" ht="15">
      <c r="A11" s="79"/>
      <c r="B11" s="68"/>
      <c r="C11" s="56" t="s">
        <v>73</v>
      </c>
      <c r="D11" s="43">
        <v>105</v>
      </c>
      <c r="E11" s="61">
        <v>29.91</v>
      </c>
      <c r="F11" s="43">
        <v>95</v>
      </c>
      <c r="G11" s="61">
        <v>27.78</v>
      </c>
      <c r="H11" s="43">
        <v>129</v>
      </c>
      <c r="I11" s="61">
        <v>36.03</v>
      </c>
    </row>
    <row r="12" spans="1:9" ht="15">
      <c r="A12" s="79"/>
      <c r="B12" s="68"/>
      <c r="C12" s="56" t="s">
        <v>72</v>
      </c>
      <c r="D12" s="43">
        <v>90</v>
      </c>
      <c r="E12" s="61">
        <v>25.64</v>
      </c>
      <c r="F12" s="43">
        <v>88</v>
      </c>
      <c r="G12" s="61">
        <v>25.73</v>
      </c>
      <c r="H12" s="43">
        <v>73</v>
      </c>
      <c r="I12" s="61">
        <v>20.39</v>
      </c>
    </row>
    <row r="13" spans="1:9" ht="15">
      <c r="A13" s="80"/>
      <c r="B13" s="69"/>
      <c r="C13" s="56" t="s">
        <v>71</v>
      </c>
      <c r="D13" s="43">
        <v>2</v>
      </c>
      <c r="E13" s="61">
        <v>0.57</v>
      </c>
      <c r="F13" s="43">
        <v>2</v>
      </c>
      <c r="G13" s="61">
        <v>0.58</v>
      </c>
      <c r="H13" s="43">
        <v>3</v>
      </c>
      <c r="I13" s="61">
        <v>0.84</v>
      </c>
    </row>
    <row r="14" spans="1:9" ht="15">
      <c r="A14" s="27" t="s">
        <v>80</v>
      </c>
      <c r="B14" s="28" t="s">
        <v>15</v>
      </c>
      <c r="C14" s="28"/>
      <c r="D14" s="29">
        <f aca="true" t="shared" si="0" ref="D14:I14">SUM(D9:D13)</f>
        <v>351</v>
      </c>
      <c r="E14" s="29">
        <f t="shared" si="0"/>
        <v>99.99</v>
      </c>
      <c r="F14" s="29">
        <f t="shared" si="0"/>
        <v>342</v>
      </c>
      <c r="G14" s="29">
        <f t="shared" si="0"/>
        <v>100</v>
      </c>
      <c r="H14" s="29">
        <f t="shared" si="0"/>
        <v>358</v>
      </c>
      <c r="I14" s="29">
        <f t="shared" si="0"/>
        <v>100.00000000000001</v>
      </c>
    </row>
    <row r="16" ht="15">
      <c r="F16" s="5"/>
    </row>
    <row r="17" ht="15">
      <c r="F17" s="5"/>
    </row>
    <row r="18" ht="15">
      <c r="F18" s="5"/>
    </row>
    <row r="19" ht="15">
      <c r="F19" s="5"/>
    </row>
    <row r="20" ht="15">
      <c r="F20" s="5"/>
    </row>
    <row r="21" ht="15">
      <c r="F21" s="5"/>
    </row>
  </sheetData>
  <sheetProtection/>
  <mergeCells count="13">
    <mergeCell ref="F7:G7"/>
    <mergeCell ref="H7:I7"/>
    <mergeCell ref="D6:I6"/>
    <mergeCell ref="A9:A13"/>
    <mergeCell ref="B9:B13"/>
    <mergeCell ref="B1:E1"/>
    <mergeCell ref="A2:E2"/>
    <mergeCell ref="A3:E3"/>
    <mergeCell ref="A4:E4"/>
    <mergeCell ref="A6:A7"/>
    <mergeCell ref="B6:B7"/>
    <mergeCell ref="C6:C7"/>
    <mergeCell ref="D7:E7"/>
  </mergeCells>
  <printOptions/>
  <pageMargins left="0.7" right="0.7" top="0.75" bottom="0.75" header="0.3" footer="0.3"/>
  <pageSetup horizontalDpi="600" verticalDpi="600" orientation="portrait" paperSize="9" r:id="rId1"/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Administrator</cp:lastModifiedBy>
  <dcterms:created xsi:type="dcterms:W3CDTF">2013-02-07T14:58:42Z</dcterms:created>
  <dcterms:modified xsi:type="dcterms:W3CDTF">2013-10-31T08:52:40Z</dcterms:modified>
  <cp:category/>
  <cp:version/>
  <cp:contentType/>
  <cp:contentStatus/>
</cp:coreProperties>
</file>